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09.0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19" l="1"/>
  <c r="J43"/>
  <c r="L195"/>
  <c r="L119"/>
  <c r="L100"/>
  <c r="I176"/>
  <c r="J24"/>
  <c r="G138"/>
  <c r="L62"/>
  <c r="H195"/>
  <c r="I195"/>
  <c r="F195"/>
  <c r="H176"/>
  <c r="G176"/>
  <c r="F176"/>
  <c r="L176"/>
  <c r="J176"/>
  <c r="H157"/>
  <c r="G157"/>
  <c r="F157"/>
  <c r="L157"/>
  <c r="J157"/>
  <c r="I157"/>
  <c r="L138"/>
  <c r="J138"/>
  <c r="I138"/>
  <c r="H138"/>
  <c r="F138"/>
  <c r="J119"/>
  <c r="H119"/>
  <c r="F119"/>
  <c r="G119"/>
  <c r="I100"/>
  <c r="H100"/>
  <c r="G100"/>
  <c r="L81"/>
  <c r="H81"/>
  <c r="I81"/>
  <c r="G81"/>
  <c r="I62"/>
  <c r="H62"/>
  <c r="J62"/>
  <c r="G62"/>
  <c r="F62"/>
  <c r="I43"/>
  <c r="G43"/>
  <c r="H43"/>
  <c r="L43"/>
  <c r="F43"/>
  <c r="L24"/>
  <c r="G24"/>
  <c r="H24"/>
  <c r="F24"/>
  <c r="I24"/>
  <c r="J196" l="1"/>
  <c r="I196"/>
  <c r="G196"/>
  <c r="H196"/>
  <c r="L196"/>
  <c r="F196"/>
</calcChain>
</file>

<file path=xl/sharedStrings.xml><?xml version="1.0" encoding="utf-8"?>
<sst xmlns="http://schemas.openxmlformats.org/spreadsheetml/2006/main" count="361" uniqueCount="146">
  <si>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</si>
  <si>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</si>
  <si>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</si>
  <si>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</si>
  <si>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</si>
  <si>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</si>
  <si>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</si>
  <si>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</si>
  <si>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</si>
  <si>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</si>
  <si>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</si>
  <si>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</si>
  <si>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</si>
  <si>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</si>
  <si>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</si>
  <si>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</si>
  <si>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</si>
  <si>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</si>
  <si>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</si>
  <si>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</si>
  <si>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</si>
  <si>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</si>
  <si>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</si>
  <si>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</si>
  <si>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</si>
  <si>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</si>
  <si>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</si>
  <si>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</si>
  <si>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</si>
  <si>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</si>
  <si>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</si>
  <si>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</si>
  <si>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</si>
  <si>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</si>
  <si>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</si>
  <si>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</si>
  <si>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</si>
  <si>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</si>
  <si>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</si>
  <si>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</si>
  <si>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Шнейдер О.В.</t>
  </si>
  <si>
    <t>МБОУ СОШ 41</t>
  </si>
  <si>
    <t>Каша вязкая молочная овсяная</t>
  </si>
  <si>
    <t>Чай с сахаром</t>
  </si>
  <si>
    <t>Сыр твердых сортов в нарезке</t>
  </si>
  <si>
    <t>54-9к</t>
  </si>
  <si>
    <t>54-2гн</t>
  </si>
  <si>
    <t>Хлеб пшеничный (багет), хлеб ржаной</t>
  </si>
  <si>
    <t>54-1з</t>
  </si>
  <si>
    <t>Рассольник домашний</t>
  </si>
  <si>
    <t>54-4с</t>
  </si>
  <si>
    <t>Тефтели из говядины с рисом</t>
  </si>
  <si>
    <t>54-16м</t>
  </si>
  <si>
    <t>Картофель отварной в молоке</t>
  </si>
  <si>
    <t>54-10г</t>
  </si>
  <si>
    <t>Хлеб пшеничный</t>
  </si>
  <si>
    <t>Хлеб ржаной</t>
  </si>
  <si>
    <t>Соус белый основной</t>
  </si>
  <si>
    <t>54-2соус</t>
  </si>
  <si>
    <t>Курица тушеная с морковью</t>
  </si>
  <si>
    <t>54-25м</t>
  </si>
  <si>
    <t>Картофельное пюре</t>
  </si>
  <si>
    <t>54-11г</t>
  </si>
  <si>
    <t>Какао с молоком</t>
  </si>
  <si>
    <t>54-21гн</t>
  </si>
  <si>
    <t>Борщ с капустой и картофелем со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</si>
  <si>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</si>
  <si>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</si>
  <si>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</si>
  <si>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</si>
  <si>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</si>
  <si>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Компот из клубники</t>
  </si>
  <si>
    <t>54-31хн</t>
  </si>
  <si>
    <t>Соус молочный натуральный</t>
  </si>
  <si>
    <t>54-5соус</t>
  </si>
  <si>
    <t xml:space="preserve">Омлет натуральный </t>
  </si>
  <si>
    <t>54-1о</t>
  </si>
  <si>
    <t>Чай с молоком и сахаром</t>
  </si>
  <si>
    <t>54-4гн</t>
  </si>
  <si>
    <t>Суп картофельный с макаронными изделиями (вермишель)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</si>
  <si>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</si>
  <si>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</si>
  <si>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</si>
  <si>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</si>
  <si>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</si>
  <si>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</si>
  <si>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</si>
  <si>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Запеканка из творога</t>
  </si>
  <si>
    <t>54-1т</t>
  </si>
  <si>
    <t>Джем</t>
  </si>
  <si>
    <t>Суп картофльный с горохом</t>
  </si>
  <si>
    <t>54-8с</t>
  </si>
  <si>
    <t>Биточек из курицы</t>
  </si>
  <si>
    <t>54-23м</t>
  </si>
  <si>
    <t xml:space="preserve">Рагу из овощей </t>
  </si>
  <si>
    <t>54-9г</t>
  </si>
  <si>
    <t>Компот из смеси сухофруктов</t>
  </si>
  <si>
    <t>54-1хн</t>
  </si>
  <si>
    <t>Кофейный напиток с молоком</t>
  </si>
  <si>
    <t>54-23гн</t>
  </si>
  <si>
    <t xml:space="preserve">Соус молочный натуральный </t>
  </si>
  <si>
    <t>Щи из свежей капусты со сметаной</t>
  </si>
  <si>
    <t>54-1с</t>
  </si>
  <si>
    <t>54-1м</t>
  </si>
  <si>
    <t>Макароны отварные</t>
  </si>
  <si>
    <t>54-1г</t>
  </si>
  <si>
    <t>Каша вязкая молочная пшенная</t>
  </si>
  <si>
    <t>54-6к</t>
  </si>
  <si>
    <t>Рассольник ленинградский</t>
  </si>
  <si>
    <t>54-3с</t>
  </si>
  <si>
    <t>Плов из отварной говядины</t>
  </si>
  <si>
    <t>54-11м</t>
  </si>
  <si>
    <t>Макароны отварные с овощами</t>
  </si>
  <si>
    <t>54-2г</t>
  </si>
  <si>
    <t>Чай с лимоном и сахаром</t>
  </si>
  <si>
    <t>Суп крестьянский с крупой (крупа перловая)</t>
  </si>
  <si>
    <t>54-10с</t>
  </si>
  <si>
    <t>Котлета из курицы</t>
  </si>
  <si>
    <t>54-5м</t>
  </si>
  <si>
    <t>Рагу из овощей</t>
  </si>
  <si>
    <t>Каша жидкая молочная гречневая</t>
  </si>
  <si>
    <t>54-20к</t>
  </si>
  <si>
    <t>Шницель из говядины</t>
  </si>
  <si>
    <t>54-9м</t>
  </si>
  <si>
    <t>Горошница</t>
  </si>
  <si>
    <t>54-21г</t>
  </si>
  <si>
    <t>Компот из свежих яблок</t>
  </si>
  <si>
    <t>54-32хн</t>
  </si>
  <si>
    <t>Соус красный основной</t>
  </si>
  <si>
    <t>54-3соус</t>
  </si>
  <si>
    <t xml:space="preserve">Суп фасолевый </t>
  </si>
  <si>
    <t>54-9с</t>
  </si>
  <si>
    <t>Печень говяжья по-строгановски</t>
  </si>
  <si>
    <t>54-18м</t>
  </si>
  <si>
    <t xml:space="preserve">Запеканка из творога </t>
  </si>
  <si>
    <t xml:space="preserve">Рассольник ленинградский </t>
  </si>
  <si>
    <t>Фрикадельки из говядины</t>
  </si>
  <si>
    <t>54-29м</t>
  </si>
  <si>
    <t>54,3гн</t>
  </si>
  <si>
    <t>Фрукт (Расчет: Яблоко)</t>
  </si>
  <si>
    <t>Фрукт (Расчет: мандарин)</t>
  </si>
  <si>
    <t>Фрукт (Расчет: банан)</t>
  </si>
  <si>
    <t>Рыба, припущенная в молоке (минтай)</t>
  </si>
  <si>
    <t>54-6р</t>
  </si>
  <si>
    <t>Гуляш из говядины</t>
  </si>
  <si>
    <t>Компот из лимонов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</si>
</sst>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200</v>
      </c>
      <c r="G6" s="40">
        <v>9</v>
      </c>
      <c r="H6" s="40">
        <v>11</v>
      </c>
      <c r="I6" s="40">
        <v>34</v>
      </c>
      <c r="J6" s="40">
        <v>273</v>
      </c>
      <c r="K6" s="41" t="s">
        <v>45</v>
      </c>
      <c r="L6" s="40">
        <v>22.36</v>
      </c>
    </row>
    <row r="7" spans="1:12" ht="15">
      <c r="A7" s="23"/>
      <c r="B7" s="15"/>
      <c r="C7" s="11"/>
      <c r="D7" s="53"/>
      <c r="E7" s="5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43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46</v>
      </c>
      <c r="L8" s="43">
        <v>1.44</v>
      </c>
    </row>
    <row r="9" spans="1:12" ht="15">
      <c r="A9" s="23"/>
      <c r="B9" s="15"/>
      <c r="C9" s="11"/>
      <c r="D9" s="7" t="s">
        <v>23</v>
      </c>
      <c r="E9" s="52" t="s">
        <v>47</v>
      </c>
      <c r="F9" s="43">
        <v>75</v>
      </c>
      <c r="G9" s="43">
        <v>5</v>
      </c>
      <c r="H9" s="43">
        <v>0</v>
      </c>
      <c r="I9" s="43">
        <v>32</v>
      </c>
      <c r="J9" s="43">
        <v>157</v>
      </c>
      <c r="K9" s="44"/>
      <c r="L9" s="43">
        <v>6.78</v>
      </c>
    </row>
    <row r="10" spans="1:12" ht="15.75" thickBot="1">
      <c r="A10" s="23"/>
      <c r="B10" s="15"/>
      <c r="C10" s="11"/>
      <c r="D10" s="7" t="s">
        <v>24</v>
      </c>
      <c r="E10" s="52" t="s">
        <v>140</v>
      </c>
      <c r="F10" s="43">
        <v>100</v>
      </c>
      <c r="G10" s="43">
        <v>0.8</v>
      </c>
      <c r="H10" s="43">
        <v>0.2</v>
      </c>
      <c r="I10" s="43">
        <v>7.5</v>
      </c>
      <c r="J10" s="43">
        <v>33</v>
      </c>
      <c r="K10" s="44"/>
      <c r="L10" s="43">
        <v>23</v>
      </c>
    </row>
    <row r="11" spans="1:12" ht="15">
      <c r="A11" s="23"/>
      <c r="B11" s="15"/>
      <c r="C11" s="11"/>
      <c r="D11" s="6"/>
      <c r="E11" s="51" t="s">
        <v>44</v>
      </c>
      <c r="F11" s="43">
        <v>30</v>
      </c>
      <c r="G11" s="43">
        <v>7</v>
      </c>
      <c r="H11" s="43">
        <v>9</v>
      </c>
      <c r="I11" s="43">
        <v>0</v>
      </c>
      <c r="J11" s="43">
        <v>109</v>
      </c>
      <c r="K11" s="44" t="s">
        <v>48</v>
      </c>
      <c r="L11" s="43">
        <v>19.8</v>
      </c>
    </row>
    <row r="12" spans="1:12" ht="15">
      <c r="A12" s="23"/>
      <c r="B12" s="15"/>
      <c r="C12" s="11"/>
      <c r="D12" s="6"/>
      <c r="E12" s="5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21.8</v>
      </c>
      <c r="H13" s="19">
        <f t="shared" si="0"/>
        <v>20.2</v>
      </c>
      <c r="I13" s="19">
        <f t="shared" si="0"/>
        <v>79.5</v>
      </c>
      <c r="J13" s="19">
        <f t="shared" si="0"/>
        <v>599</v>
      </c>
      <c r="K13" s="25"/>
      <c r="L13" s="19">
        <f t="shared" ref="L13" si="1">SUM(L6:L12)</f>
        <v>73.38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</v>
      </c>
      <c r="H15" s="43">
        <v>6</v>
      </c>
      <c r="I15" s="43">
        <v>12</v>
      </c>
      <c r="J15" s="43">
        <v>116</v>
      </c>
      <c r="K15" s="44" t="s">
        <v>50</v>
      </c>
      <c r="L15" s="43">
        <v>15.42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13</v>
      </c>
      <c r="H16" s="43">
        <v>13</v>
      </c>
      <c r="I16" s="43">
        <v>7</v>
      </c>
      <c r="J16" s="43">
        <v>200</v>
      </c>
      <c r="K16" s="44" t="s">
        <v>52</v>
      </c>
      <c r="L16" s="43">
        <v>53.9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</v>
      </c>
      <c r="H17" s="43">
        <v>6</v>
      </c>
      <c r="I17" s="43">
        <v>27</v>
      </c>
      <c r="J17" s="43">
        <v>174</v>
      </c>
      <c r="K17" s="44" t="s">
        <v>54</v>
      </c>
      <c r="L17" s="43">
        <v>17.72</v>
      </c>
    </row>
    <row r="18" spans="1:12" ht="15">
      <c r="A18" s="23"/>
      <c r="B18" s="15"/>
      <c r="C18" s="11"/>
      <c r="D18" s="7" t="s">
        <v>30</v>
      </c>
      <c r="E18" s="42" t="s">
        <v>126</v>
      </c>
      <c r="F18" s="43">
        <v>200</v>
      </c>
      <c r="G18" s="43">
        <v>0</v>
      </c>
      <c r="H18" s="43">
        <v>0</v>
      </c>
      <c r="I18" s="43">
        <v>10</v>
      </c>
      <c r="J18" s="43">
        <v>42</v>
      </c>
      <c r="K18" s="44" t="s">
        <v>127</v>
      </c>
      <c r="L18" s="43">
        <v>6.7</v>
      </c>
    </row>
    <row r="19" spans="1:12" ht="1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2.5</v>
      </c>
      <c r="H19" s="43">
        <v>0.5</v>
      </c>
      <c r="I19" s="43">
        <v>15</v>
      </c>
      <c r="J19" s="43">
        <v>70.5</v>
      </c>
      <c r="K19" s="44"/>
      <c r="L19" s="43">
        <v>2.5</v>
      </c>
    </row>
    <row r="20" spans="1:12" ht="1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</v>
      </c>
      <c r="I20" s="43">
        <v>10</v>
      </c>
      <c r="J20" s="43">
        <v>51</v>
      </c>
      <c r="K20" s="44"/>
      <c r="L20" s="43">
        <v>1.83</v>
      </c>
    </row>
    <row r="21" spans="1:12" ht="15">
      <c r="A21" s="23"/>
      <c r="B21" s="15"/>
      <c r="C21" s="11"/>
      <c r="D21" s="6"/>
      <c r="E21" s="42" t="s">
        <v>57</v>
      </c>
      <c r="F21" s="43">
        <v>20</v>
      </c>
      <c r="G21" s="43">
        <v>1</v>
      </c>
      <c r="H21" s="43">
        <v>1</v>
      </c>
      <c r="I21" s="43">
        <v>1</v>
      </c>
      <c r="J21" s="43">
        <v>13</v>
      </c>
      <c r="K21" s="44" t="s">
        <v>58</v>
      </c>
      <c r="L21" s="43">
        <v>1.43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28.5</v>
      </c>
      <c r="H23" s="19">
        <f t="shared" si="2"/>
        <v>26.5</v>
      </c>
      <c r="I23" s="19">
        <f t="shared" si="2"/>
        <v>82</v>
      </c>
      <c r="J23" s="19">
        <f t="shared" si="2"/>
        <v>666.5</v>
      </c>
      <c r="K23" s="25"/>
      <c r="L23" s="19">
        <f t="shared" ref="L23" si="3">SUM(L14:L22)</f>
        <v>99.5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1325</v>
      </c>
      <c r="G24" s="32">
        <f t="shared" ref="G24:J24" si="4">G13+G23</f>
        <v>50.3</v>
      </c>
      <c r="H24" s="32">
        <f t="shared" si="4"/>
        <v>46.7</v>
      </c>
      <c r="I24" s="32">
        <f t="shared" si="4"/>
        <v>161.5</v>
      </c>
      <c r="J24" s="32">
        <f t="shared" si="4"/>
        <v>1265.5</v>
      </c>
      <c r="K24" s="32"/>
      <c r="L24" s="32">
        <f t="shared" ref="L24" si="5">L13+L23</f>
        <v>172.88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200</v>
      </c>
      <c r="G25" s="40">
        <v>16.93</v>
      </c>
      <c r="H25" s="40">
        <v>24</v>
      </c>
      <c r="I25" s="40">
        <v>4.4000000000000004</v>
      </c>
      <c r="J25" s="40">
        <v>300.67</v>
      </c>
      <c r="K25" s="41" t="s">
        <v>76</v>
      </c>
      <c r="L25" s="40">
        <v>61.88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77</v>
      </c>
      <c r="F27" s="43">
        <v>200</v>
      </c>
      <c r="G27" s="43">
        <v>2</v>
      </c>
      <c r="H27" s="43">
        <v>1</v>
      </c>
      <c r="I27" s="43">
        <v>9</v>
      </c>
      <c r="J27" s="43">
        <v>51</v>
      </c>
      <c r="K27" s="44" t="s">
        <v>78</v>
      </c>
      <c r="L27" s="43">
        <v>6.34</v>
      </c>
    </row>
    <row r="28" spans="1:12" ht="15">
      <c r="A28" s="14"/>
      <c r="B28" s="15"/>
      <c r="C28" s="11"/>
      <c r="D28" s="7" t="s">
        <v>23</v>
      </c>
      <c r="E28" s="52" t="s">
        <v>47</v>
      </c>
      <c r="F28" s="43">
        <v>75</v>
      </c>
      <c r="G28" s="43">
        <v>5</v>
      </c>
      <c r="H28" s="43">
        <v>0</v>
      </c>
      <c r="I28" s="43">
        <v>32</v>
      </c>
      <c r="J28" s="43">
        <v>157</v>
      </c>
      <c r="K28" s="44"/>
      <c r="L28" s="43">
        <v>6.78</v>
      </c>
    </row>
    <row r="29" spans="1:12" ht="15">
      <c r="A29" s="14"/>
      <c r="B29" s="15"/>
      <c r="C29" s="11"/>
      <c r="D29" s="7" t="s">
        <v>24</v>
      </c>
      <c r="E29" s="42" t="s">
        <v>139</v>
      </c>
      <c r="F29" s="43">
        <v>150</v>
      </c>
      <c r="G29" s="43">
        <v>1</v>
      </c>
      <c r="H29" s="43">
        <v>1</v>
      </c>
      <c r="I29" s="43">
        <v>15</v>
      </c>
      <c r="J29" s="43">
        <v>67</v>
      </c>
      <c r="K29" s="44"/>
      <c r="L29" s="43">
        <v>20.25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24.93</v>
      </c>
      <c r="H32" s="19">
        <f t="shared" ref="H32" si="7">SUM(H25:H31)</f>
        <v>26</v>
      </c>
      <c r="I32" s="19">
        <f t="shared" ref="I32" si="8">SUM(I25:I31)</f>
        <v>60.4</v>
      </c>
      <c r="J32" s="19">
        <f t="shared" ref="J32:L32" si="9">SUM(J25:J31)</f>
        <v>575.67000000000007</v>
      </c>
      <c r="K32" s="25"/>
      <c r="L32" s="19">
        <f t="shared" si="9"/>
        <v>95.25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>
      <c r="A34" s="14"/>
      <c r="B34" s="15"/>
      <c r="C34" s="11"/>
      <c r="D34" s="7" t="s">
        <v>27</v>
      </c>
      <c r="E34" s="42" t="s">
        <v>79</v>
      </c>
      <c r="F34" s="43">
        <v>200</v>
      </c>
      <c r="G34" s="43">
        <v>5</v>
      </c>
      <c r="H34" s="43">
        <v>3</v>
      </c>
      <c r="I34" s="43">
        <v>19</v>
      </c>
      <c r="J34" s="43">
        <v>120</v>
      </c>
      <c r="K34" s="44" t="s">
        <v>80</v>
      </c>
      <c r="L34" s="43">
        <v>10.4</v>
      </c>
    </row>
    <row r="35" spans="1:12" ht="1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17.5</v>
      </c>
      <c r="H35" s="43">
        <v>11.5</v>
      </c>
      <c r="I35" s="43">
        <v>15.75</v>
      </c>
      <c r="J35" s="43">
        <v>234.25</v>
      </c>
      <c r="K35" s="44" t="s">
        <v>82</v>
      </c>
      <c r="L35" s="43">
        <v>47.06</v>
      </c>
    </row>
    <row r="36" spans="1:12" ht="15">
      <c r="A36" s="14"/>
      <c r="B36" s="15"/>
      <c r="C36" s="11"/>
      <c r="D36" s="7" t="s">
        <v>29</v>
      </c>
      <c r="E36" s="42" t="s">
        <v>83</v>
      </c>
      <c r="F36" s="43">
        <v>180</v>
      </c>
      <c r="G36" s="43">
        <v>5.31</v>
      </c>
      <c r="H36" s="43">
        <v>6.3</v>
      </c>
      <c r="I36" s="43">
        <v>36.54</v>
      </c>
      <c r="J36" s="43">
        <v>224.55</v>
      </c>
      <c r="K36" s="44" t="s">
        <v>84</v>
      </c>
      <c r="L36" s="43">
        <v>11.71</v>
      </c>
    </row>
    <row r="37" spans="1:12" ht="1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1</v>
      </c>
      <c r="H37" s="43">
        <v>0</v>
      </c>
      <c r="I37" s="43">
        <v>16</v>
      </c>
      <c r="J37" s="43">
        <v>67</v>
      </c>
      <c r="K37" s="44" t="s">
        <v>86</v>
      </c>
      <c r="L37" s="43">
        <v>7.53</v>
      </c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2.5</v>
      </c>
      <c r="H38" s="43">
        <v>0.5</v>
      </c>
      <c r="I38" s="43">
        <v>15</v>
      </c>
      <c r="J38" s="43">
        <v>70.5</v>
      </c>
      <c r="K38" s="44"/>
      <c r="L38" s="43">
        <v>2.5</v>
      </c>
    </row>
    <row r="39" spans="1:12" ht="15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2</v>
      </c>
      <c r="H39" s="43">
        <v>0</v>
      </c>
      <c r="I39" s="43">
        <v>10</v>
      </c>
      <c r="J39" s="43">
        <v>51</v>
      </c>
      <c r="K39" s="44"/>
      <c r="L39" s="43">
        <v>1.83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33.31</v>
      </c>
      <c r="H42" s="19">
        <f t="shared" ref="H42" si="11">SUM(H33:H41)</f>
        <v>21.3</v>
      </c>
      <c r="I42" s="19">
        <f t="shared" ref="I42" si="12">SUM(I33:I41)</f>
        <v>112.28999999999999</v>
      </c>
      <c r="J42" s="19">
        <f t="shared" ref="J42:L42" si="13">SUM(J33:J41)</f>
        <v>767.3</v>
      </c>
      <c r="K42" s="25"/>
      <c r="L42" s="19">
        <f t="shared" si="13"/>
        <v>81.03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1365</v>
      </c>
      <c r="G43" s="32">
        <f t="shared" ref="G43" si="14">G32+G42</f>
        <v>58.24</v>
      </c>
      <c r="H43" s="32">
        <f t="shared" ref="H43" si="15">H32+H42</f>
        <v>47.3</v>
      </c>
      <c r="I43" s="32">
        <f t="shared" ref="I43" si="16">I32+I42</f>
        <v>172.69</v>
      </c>
      <c r="J43" s="32">
        <f t="shared" ref="J43:L43" si="17">J32+J42</f>
        <v>1342.97</v>
      </c>
      <c r="K43" s="32"/>
      <c r="L43" s="32">
        <f t="shared" si="17"/>
        <v>176.28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90</v>
      </c>
      <c r="G44" s="40">
        <v>12.6</v>
      </c>
      <c r="H44" s="40">
        <v>5.4</v>
      </c>
      <c r="I44" s="40">
        <v>3.6</v>
      </c>
      <c r="J44" s="40">
        <v>113.4</v>
      </c>
      <c r="K44" s="41" t="s">
        <v>60</v>
      </c>
      <c r="L44" s="40">
        <v>34.71</v>
      </c>
    </row>
    <row r="45" spans="1:12" ht="15">
      <c r="A45" s="23"/>
      <c r="B45" s="15"/>
      <c r="C45" s="11"/>
      <c r="D45" s="6"/>
      <c r="E45" s="42" t="s">
        <v>61</v>
      </c>
      <c r="F45" s="43">
        <v>180</v>
      </c>
      <c r="G45" s="43">
        <v>3.84</v>
      </c>
      <c r="H45" s="43">
        <v>6.24</v>
      </c>
      <c r="I45" s="43">
        <v>23.76</v>
      </c>
      <c r="J45" s="43">
        <v>167.28</v>
      </c>
      <c r="K45" s="44" t="s">
        <v>62</v>
      </c>
      <c r="L45" s="43">
        <v>24.9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5</v>
      </c>
      <c r="H46" s="43">
        <v>4</v>
      </c>
      <c r="I46" s="43">
        <v>13</v>
      </c>
      <c r="J46" s="43">
        <v>100</v>
      </c>
      <c r="K46" s="44" t="s">
        <v>64</v>
      </c>
      <c r="L46" s="43">
        <v>19.100000000000001</v>
      </c>
    </row>
    <row r="47" spans="1:12" ht="15">
      <c r="A47" s="23"/>
      <c r="B47" s="15"/>
      <c r="C47" s="11"/>
      <c r="D47" s="7" t="s">
        <v>23</v>
      </c>
      <c r="E47" s="52" t="s">
        <v>47</v>
      </c>
      <c r="F47" s="43">
        <v>45</v>
      </c>
      <c r="G47" s="43">
        <v>3</v>
      </c>
      <c r="H47" s="43">
        <v>0</v>
      </c>
      <c r="I47" s="43">
        <v>20</v>
      </c>
      <c r="J47" s="43">
        <v>96</v>
      </c>
      <c r="K47" s="44"/>
      <c r="L47" s="43">
        <v>4.22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24.439999999999998</v>
      </c>
      <c r="H51" s="19">
        <f t="shared" ref="H51" si="19">SUM(H44:H50)</f>
        <v>15.64</v>
      </c>
      <c r="I51" s="19">
        <f t="shared" ref="I51" si="20">SUM(I44:I50)</f>
        <v>60.36</v>
      </c>
      <c r="J51" s="19">
        <f t="shared" ref="J51:L51" si="21">SUM(J44:J50)</f>
        <v>476.68</v>
      </c>
      <c r="K51" s="25"/>
      <c r="L51" s="19">
        <f t="shared" si="21"/>
        <v>82.93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5</v>
      </c>
      <c r="H53" s="43">
        <v>6</v>
      </c>
      <c r="I53" s="43">
        <v>10</v>
      </c>
      <c r="J53" s="43">
        <v>110</v>
      </c>
      <c r="K53" s="44" t="s">
        <v>66</v>
      </c>
      <c r="L53" s="43">
        <v>14.74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12</v>
      </c>
      <c r="H54" s="43">
        <v>4</v>
      </c>
      <c r="I54" s="43">
        <v>5</v>
      </c>
      <c r="J54" s="43">
        <v>101</v>
      </c>
      <c r="K54" s="44" t="s">
        <v>68</v>
      </c>
      <c r="L54" s="43">
        <v>22.91</v>
      </c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5</v>
      </c>
      <c r="I55" s="43">
        <v>36</v>
      </c>
      <c r="J55" s="43">
        <v>204</v>
      </c>
      <c r="K55" s="44" t="s">
        <v>70</v>
      </c>
      <c r="L55" s="43">
        <v>13.83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7</v>
      </c>
      <c r="J56" s="43">
        <v>29</v>
      </c>
      <c r="K56" s="44" t="s">
        <v>72</v>
      </c>
      <c r="L56" s="43">
        <v>5.85</v>
      </c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30</v>
      </c>
      <c r="G57" s="43">
        <v>2.5</v>
      </c>
      <c r="H57" s="43">
        <v>0.5</v>
      </c>
      <c r="I57" s="43">
        <v>15</v>
      </c>
      <c r="J57" s="43">
        <v>70.5</v>
      </c>
      <c r="K57" s="44"/>
      <c r="L57" s="43">
        <v>2.5</v>
      </c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2</v>
      </c>
      <c r="H58" s="43">
        <v>0</v>
      </c>
      <c r="I58" s="43">
        <v>10</v>
      </c>
      <c r="J58" s="43">
        <v>51</v>
      </c>
      <c r="K58" s="44"/>
      <c r="L58" s="43">
        <v>1.83</v>
      </c>
    </row>
    <row r="59" spans="1:12" ht="15">
      <c r="A59" s="23"/>
      <c r="B59" s="15"/>
      <c r="C59" s="11"/>
      <c r="D59" s="6"/>
      <c r="E59" s="42" t="s">
        <v>100</v>
      </c>
      <c r="F59" s="43">
        <v>20</v>
      </c>
      <c r="G59" s="43">
        <v>1</v>
      </c>
      <c r="H59" s="43">
        <v>2</v>
      </c>
      <c r="I59" s="43">
        <v>2</v>
      </c>
      <c r="J59" s="43">
        <v>24</v>
      </c>
      <c r="K59" s="44" t="s">
        <v>74</v>
      </c>
      <c r="L59" s="43">
        <v>3.63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26.5</v>
      </c>
      <c r="H61" s="19">
        <f t="shared" ref="H61" si="23">SUM(H52:H60)</f>
        <v>17.5</v>
      </c>
      <c r="I61" s="19">
        <f t="shared" ref="I61" si="24">SUM(I52:I60)</f>
        <v>85</v>
      </c>
      <c r="J61" s="19">
        <f t="shared" ref="J61:L61" si="25">SUM(J52:J60)</f>
        <v>589.5</v>
      </c>
      <c r="K61" s="25"/>
      <c r="L61" s="19">
        <f t="shared" si="25"/>
        <v>65.289999999999992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1235</v>
      </c>
      <c r="G62" s="32">
        <f t="shared" ref="G62" si="26">G51+G61</f>
        <v>50.94</v>
      </c>
      <c r="H62" s="32">
        <f t="shared" ref="H62" si="27">H51+H61</f>
        <v>33.14</v>
      </c>
      <c r="I62" s="32">
        <f t="shared" ref="I62" si="28">I51+I61</f>
        <v>145.36000000000001</v>
      </c>
      <c r="J62" s="32">
        <f t="shared" ref="J62:L62" si="29">J51+J61</f>
        <v>1066.18</v>
      </c>
      <c r="K62" s="32"/>
      <c r="L62" s="32">
        <f t="shared" si="29"/>
        <v>148.22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200</v>
      </c>
      <c r="G63" s="40">
        <v>32</v>
      </c>
      <c r="H63" s="40">
        <v>22</v>
      </c>
      <c r="I63" s="40">
        <v>30</v>
      </c>
      <c r="J63" s="40">
        <v>443</v>
      </c>
      <c r="K63" s="41" t="s">
        <v>88</v>
      </c>
      <c r="L63" s="40">
        <v>87.83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46</v>
      </c>
      <c r="L65" s="43">
        <v>1.44</v>
      </c>
    </row>
    <row r="66" spans="1:12" ht="15">
      <c r="A66" s="23"/>
      <c r="B66" s="15"/>
      <c r="C66" s="11"/>
      <c r="D66" s="7" t="s">
        <v>23</v>
      </c>
      <c r="E66" s="52" t="s">
        <v>47</v>
      </c>
      <c r="F66" s="43">
        <v>75</v>
      </c>
      <c r="G66" s="43">
        <v>5</v>
      </c>
      <c r="H66" s="43">
        <v>0</v>
      </c>
      <c r="I66" s="43">
        <v>32</v>
      </c>
      <c r="J66" s="43">
        <v>157</v>
      </c>
      <c r="K66" s="44"/>
      <c r="L66" s="43">
        <v>6.78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89</v>
      </c>
      <c r="F68" s="43">
        <v>30</v>
      </c>
      <c r="G68" s="43">
        <v>0</v>
      </c>
      <c r="H68" s="43">
        <v>0</v>
      </c>
      <c r="I68" s="43">
        <v>21</v>
      </c>
      <c r="J68" s="43">
        <v>57</v>
      </c>
      <c r="K68" s="44"/>
      <c r="L68" s="43">
        <v>7.55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37</v>
      </c>
      <c r="H70" s="19">
        <f t="shared" ref="H70" si="31">SUM(H63:H69)</f>
        <v>22</v>
      </c>
      <c r="I70" s="19">
        <f t="shared" ref="I70" si="32">SUM(I63:I69)</f>
        <v>89</v>
      </c>
      <c r="J70" s="19">
        <f t="shared" ref="J70:L70" si="33">SUM(J63:J69)</f>
        <v>684</v>
      </c>
      <c r="K70" s="25"/>
      <c r="L70" s="19">
        <f t="shared" si="33"/>
        <v>103.6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7</v>
      </c>
      <c r="H72" s="43">
        <v>5</v>
      </c>
      <c r="I72" s="43">
        <v>16</v>
      </c>
      <c r="J72" s="43">
        <v>133</v>
      </c>
      <c r="K72" s="44" t="s">
        <v>91</v>
      </c>
      <c r="L72" s="43">
        <v>8.49</v>
      </c>
    </row>
    <row r="73" spans="1:12" ht="1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17</v>
      </c>
      <c r="H73" s="43">
        <v>4</v>
      </c>
      <c r="I73" s="43">
        <v>12</v>
      </c>
      <c r="J73" s="43">
        <v>152</v>
      </c>
      <c r="K73" s="44" t="s">
        <v>93</v>
      </c>
      <c r="L73" s="43">
        <v>38</v>
      </c>
    </row>
    <row r="74" spans="1:12" ht="15">
      <c r="A74" s="23"/>
      <c r="B74" s="15"/>
      <c r="C74" s="11"/>
      <c r="D74" s="7" t="s">
        <v>29</v>
      </c>
      <c r="E74" s="42" t="s">
        <v>94</v>
      </c>
      <c r="F74" s="43">
        <v>150</v>
      </c>
      <c r="G74" s="43">
        <v>3</v>
      </c>
      <c r="H74" s="43">
        <v>7</v>
      </c>
      <c r="I74" s="43">
        <v>14</v>
      </c>
      <c r="J74" s="43">
        <v>133</v>
      </c>
      <c r="K74" s="44" t="s">
        <v>95</v>
      </c>
      <c r="L74" s="43">
        <v>22.61</v>
      </c>
    </row>
    <row r="75" spans="1:12" ht="1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1</v>
      </c>
      <c r="H75" s="43">
        <v>0</v>
      </c>
      <c r="I75" s="43">
        <v>20</v>
      </c>
      <c r="J75" s="43">
        <v>81</v>
      </c>
      <c r="K75" s="44" t="s">
        <v>97</v>
      </c>
      <c r="L75" s="43">
        <v>4.24</v>
      </c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30</v>
      </c>
      <c r="G76" s="43">
        <v>2.5</v>
      </c>
      <c r="H76" s="43">
        <v>0.5</v>
      </c>
      <c r="I76" s="43">
        <v>15</v>
      </c>
      <c r="J76" s="43">
        <v>70.5</v>
      </c>
      <c r="K76" s="44"/>
      <c r="L76" s="43">
        <v>2.5</v>
      </c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</v>
      </c>
      <c r="I77" s="43">
        <v>10</v>
      </c>
      <c r="J77" s="43">
        <v>51</v>
      </c>
      <c r="K77" s="44"/>
      <c r="L77" s="43">
        <v>1.83</v>
      </c>
    </row>
    <row r="78" spans="1:12" ht="15">
      <c r="A78" s="23"/>
      <c r="B78" s="15"/>
      <c r="C78" s="11"/>
      <c r="D78" s="6"/>
      <c r="E78" s="42" t="s">
        <v>57</v>
      </c>
      <c r="F78" s="43">
        <v>20</v>
      </c>
      <c r="G78" s="43">
        <v>1</v>
      </c>
      <c r="H78" s="43">
        <v>1</v>
      </c>
      <c r="I78" s="43">
        <v>1</v>
      </c>
      <c r="J78" s="43">
        <v>12.5</v>
      </c>
      <c r="K78" s="44" t="s">
        <v>58</v>
      </c>
      <c r="L78" s="43">
        <v>1.5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33.5</v>
      </c>
      <c r="H80" s="19">
        <f t="shared" ref="H80" si="35">SUM(H71:H79)</f>
        <v>17.5</v>
      </c>
      <c r="I80" s="19">
        <f t="shared" ref="I80" si="36">SUM(I71:I79)</f>
        <v>88</v>
      </c>
      <c r="J80" s="19">
        <f t="shared" ref="J80:L80" si="37">SUM(J71:J79)</f>
        <v>633</v>
      </c>
      <c r="K80" s="25"/>
      <c r="L80" s="19">
        <f t="shared" si="37"/>
        <v>79.169999999999987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1225</v>
      </c>
      <c r="G81" s="32">
        <f t="shared" ref="G81" si="38">G70+G80</f>
        <v>70.5</v>
      </c>
      <c r="H81" s="32">
        <f t="shared" ref="H81" si="39">H70+H80</f>
        <v>39.5</v>
      </c>
      <c r="I81" s="32">
        <f t="shared" ref="I81" si="40">I70+I80</f>
        <v>177</v>
      </c>
      <c r="J81" s="32">
        <f t="shared" ref="J81:L81" si="41">J70+J80</f>
        <v>1317</v>
      </c>
      <c r="K81" s="32"/>
      <c r="L81" s="32">
        <f t="shared" si="41"/>
        <v>182.76999999999998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142</v>
      </c>
      <c r="F82" s="40">
        <v>100</v>
      </c>
      <c r="G82" s="40">
        <v>16.68</v>
      </c>
      <c r="H82" s="40">
        <v>11.8</v>
      </c>
      <c r="I82" s="40">
        <v>3.2</v>
      </c>
      <c r="J82" s="40">
        <v>183.6</v>
      </c>
      <c r="K82" s="41" t="s">
        <v>143</v>
      </c>
      <c r="L82" s="40">
        <v>23.13</v>
      </c>
    </row>
    <row r="83" spans="1:12" ht="15">
      <c r="A83" s="23"/>
      <c r="B83" s="15"/>
      <c r="C83" s="11"/>
      <c r="D83" s="6"/>
      <c r="E83" s="42" t="s">
        <v>53</v>
      </c>
      <c r="F83" s="43">
        <v>180</v>
      </c>
      <c r="G83" s="43">
        <v>5.4</v>
      </c>
      <c r="H83" s="43">
        <v>6.72</v>
      </c>
      <c r="I83" s="43">
        <v>31.92</v>
      </c>
      <c r="J83" s="43">
        <v>208.44</v>
      </c>
      <c r="K83" s="44" t="s">
        <v>54</v>
      </c>
      <c r="L83" s="43">
        <v>21.27</v>
      </c>
    </row>
    <row r="84" spans="1:12" ht="1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99</v>
      </c>
      <c r="L84" s="43">
        <v>14.65</v>
      </c>
    </row>
    <row r="85" spans="1:12" ht="15">
      <c r="A85" s="23"/>
      <c r="B85" s="15"/>
      <c r="C85" s="11"/>
      <c r="D85" s="7" t="s">
        <v>23</v>
      </c>
      <c r="E85" s="52" t="s">
        <v>47</v>
      </c>
      <c r="F85" s="43">
        <v>60</v>
      </c>
      <c r="G85" s="43">
        <v>4</v>
      </c>
      <c r="H85" s="43">
        <v>0</v>
      </c>
      <c r="I85" s="43">
        <v>25</v>
      </c>
      <c r="J85" s="43">
        <v>121</v>
      </c>
      <c r="K85" s="44"/>
      <c r="L85" s="43">
        <v>5.13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30.08</v>
      </c>
      <c r="H89" s="19">
        <f t="shared" ref="H89" si="43">SUM(H82:H88)</f>
        <v>21.52</v>
      </c>
      <c r="I89" s="19">
        <f t="shared" ref="I89" si="44">SUM(I82:I88)</f>
        <v>71.12</v>
      </c>
      <c r="J89" s="19">
        <f t="shared" ref="J89:L89" si="45">SUM(J82:J88)</f>
        <v>599.04</v>
      </c>
      <c r="K89" s="25"/>
      <c r="L89" s="19">
        <f t="shared" si="45"/>
        <v>64.179999999999993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5</v>
      </c>
      <c r="H91" s="43">
        <v>6</v>
      </c>
      <c r="I91" s="43">
        <v>6</v>
      </c>
      <c r="J91" s="43">
        <v>92</v>
      </c>
      <c r="K91" s="44" t="s">
        <v>102</v>
      </c>
      <c r="L91" s="43">
        <v>12.71</v>
      </c>
    </row>
    <row r="92" spans="1:12" ht="15">
      <c r="A92" s="23"/>
      <c r="B92" s="15"/>
      <c r="C92" s="11"/>
      <c r="D92" s="7" t="s">
        <v>28</v>
      </c>
      <c r="E92" s="42" t="s">
        <v>144</v>
      </c>
      <c r="F92" s="43">
        <v>90</v>
      </c>
      <c r="G92" s="43">
        <v>15.3</v>
      </c>
      <c r="H92" s="43">
        <v>17.38</v>
      </c>
      <c r="I92" s="43">
        <v>3.42</v>
      </c>
      <c r="J92" s="43">
        <v>208.92</v>
      </c>
      <c r="K92" s="44" t="s">
        <v>103</v>
      </c>
      <c r="L92" s="43">
        <v>69.28</v>
      </c>
    </row>
    <row r="93" spans="1:12" ht="15">
      <c r="A93" s="23"/>
      <c r="B93" s="15"/>
      <c r="C93" s="11"/>
      <c r="D93" s="7" t="s">
        <v>29</v>
      </c>
      <c r="E93" s="42" t="s">
        <v>104</v>
      </c>
      <c r="F93" s="43">
        <v>150</v>
      </c>
      <c r="G93" s="43">
        <v>5</v>
      </c>
      <c r="H93" s="43">
        <v>5</v>
      </c>
      <c r="I93" s="43">
        <v>33</v>
      </c>
      <c r="J93" s="43">
        <v>197</v>
      </c>
      <c r="K93" s="44" t="s">
        <v>105</v>
      </c>
      <c r="L93" s="43">
        <v>9.56</v>
      </c>
    </row>
    <row r="94" spans="1:12" ht="15">
      <c r="A94" s="23"/>
      <c r="B94" s="15"/>
      <c r="C94" s="11"/>
      <c r="D94" s="7" t="s">
        <v>30</v>
      </c>
      <c r="E94" s="42" t="s">
        <v>145</v>
      </c>
      <c r="F94" s="43">
        <v>200</v>
      </c>
      <c r="G94" s="43">
        <v>0.37</v>
      </c>
      <c r="H94" s="43">
        <v>0.01</v>
      </c>
      <c r="I94" s="43">
        <v>56.11</v>
      </c>
      <c r="J94" s="43">
        <v>217.08</v>
      </c>
      <c r="K94" s="44">
        <v>699.20039999999995</v>
      </c>
      <c r="L94" s="43">
        <v>4.92</v>
      </c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2.5</v>
      </c>
      <c r="H95" s="43">
        <v>0.5</v>
      </c>
      <c r="I95" s="43">
        <v>15</v>
      </c>
      <c r="J95" s="43">
        <v>70.5</v>
      </c>
      <c r="K95" s="44"/>
      <c r="L95" s="43">
        <v>2.5</v>
      </c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2</v>
      </c>
      <c r="H96" s="43">
        <v>0</v>
      </c>
      <c r="I96" s="43">
        <v>10</v>
      </c>
      <c r="J96" s="43">
        <v>51</v>
      </c>
      <c r="K96" s="44"/>
      <c r="L96" s="43">
        <v>1.83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30.17</v>
      </c>
      <c r="H99" s="19">
        <f t="shared" ref="H99" si="47">SUM(H90:H98)</f>
        <v>28.89</v>
      </c>
      <c r="I99" s="19">
        <f t="shared" ref="I99" si="48">SUM(I90:I98)</f>
        <v>123.53</v>
      </c>
      <c r="J99" s="19">
        <f t="shared" ref="J99:L99" si="49">SUM(J90:J98)</f>
        <v>836.5</v>
      </c>
      <c r="K99" s="25"/>
      <c r="L99" s="19">
        <f t="shared" si="49"/>
        <v>100.80000000000001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1240</v>
      </c>
      <c r="G100" s="32">
        <f t="shared" ref="G100" si="50">G89+G99</f>
        <v>60.25</v>
      </c>
      <c r="H100" s="32">
        <f t="shared" ref="H100" si="51">H89+H99</f>
        <v>50.41</v>
      </c>
      <c r="I100" s="32">
        <f t="shared" ref="I100" si="52">I89+I99</f>
        <v>194.65</v>
      </c>
      <c r="J100" s="32">
        <f t="shared" ref="J100:L100" si="53">J89+J99</f>
        <v>1435.54</v>
      </c>
      <c r="K100" s="32"/>
      <c r="L100" s="32">
        <f t="shared" si="53"/>
        <v>164.98000000000002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107</v>
      </c>
      <c r="L101" s="40">
        <v>22.23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5</v>
      </c>
      <c r="H103" s="43">
        <v>4</v>
      </c>
      <c r="I103" s="43">
        <v>13</v>
      </c>
      <c r="J103" s="43">
        <v>100</v>
      </c>
      <c r="K103" s="44" t="s">
        <v>64</v>
      </c>
      <c r="L103" s="43">
        <v>19.100000000000001</v>
      </c>
    </row>
    <row r="104" spans="1:12" ht="15">
      <c r="A104" s="23"/>
      <c r="B104" s="15"/>
      <c r="C104" s="11"/>
      <c r="D104" s="7" t="s">
        <v>23</v>
      </c>
      <c r="E104" s="52" t="s">
        <v>47</v>
      </c>
      <c r="F104" s="43">
        <v>75</v>
      </c>
      <c r="G104" s="43">
        <v>5</v>
      </c>
      <c r="H104" s="43">
        <v>0</v>
      </c>
      <c r="I104" s="43">
        <v>32</v>
      </c>
      <c r="J104" s="43">
        <v>157</v>
      </c>
      <c r="K104" s="44"/>
      <c r="L104" s="43">
        <v>6.78</v>
      </c>
    </row>
    <row r="105" spans="1:12" ht="15">
      <c r="A105" s="23"/>
      <c r="B105" s="15"/>
      <c r="C105" s="11"/>
      <c r="D105" s="7" t="s">
        <v>24</v>
      </c>
      <c r="E105" s="52" t="s">
        <v>140</v>
      </c>
      <c r="F105" s="43">
        <v>70</v>
      </c>
      <c r="G105" s="43">
        <v>0.6</v>
      </c>
      <c r="H105" s="43">
        <v>0.1</v>
      </c>
      <c r="I105" s="43">
        <v>5.3</v>
      </c>
      <c r="J105" s="43">
        <v>24.5</v>
      </c>
      <c r="K105" s="44"/>
      <c r="L105" s="43">
        <v>16.100000000000001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18.600000000000001</v>
      </c>
      <c r="H108" s="19">
        <f t="shared" si="54"/>
        <v>14.1</v>
      </c>
      <c r="I108" s="19">
        <f t="shared" si="54"/>
        <v>88.3</v>
      </c>
      <c r="J108" s="19">
        <f t="shared" si="54"/>
        <v>556.5</v>
      </c>
      <c r="K108" s="25"/>
      <c r="L108" s="19">
        <f t="shared" ref="L108" si="55">SUM(L101:L107)</f>
        <v>64.210000000000008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108</v>
      </c>
      <c r="F110" s="43">
        <v>200</v>
      </c>
      <c r="G110" s="43">
        <v>5</v>
      </c>
      <c r="H110" s="43">
        <v>6</v>
      </c>
      <c r="I110" s="43">
        <v>14</v>
      </c>
      <c r="J110" s="43">
        <v>126</v>
      </c>
      <c r="K110" s="44" t="s">
        <v>109</v>
      </c>
      <c r="L110" s="43">
        <v>14.58</v>
      </c>
    </row>
    <row r="111" spans="1:12" ht="15">
      <c r="A111" s="23"/>
      <c r="B111" s="15"/>
      <c r="C111" s="11"/>
      <c r="D111" s="7" t="s">
        <v>28</v>
      </c>
      <c r="E111" s="42" t="s">
        <v>110</v>
      </c>
      <c r="F111" s="43">
        <v>250</v>
      </c>
      <c r="G111" s="43">
        <v>19.399999999999999</v>
      </c>
      <c r="H111" s="43">
        <v>16.5</v>
      </c>
      <c r="I111" s="43">
        <v>50.4</v>
      </c>
      <c r="J111" s="43">
        <v>427.4</v>
      </c>
      <c r="K111" s="44" t="s">
        <v>111</v>
      </c>
      <c r="L111" s="43">
        <v>81.56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1</v>
      </c>
      <c r="H113" s="43">
        <v>0</v>
      </c>
      <c r="I113" s="43">
        <v>16</v>
      </c>
      <c r="J113" s="43">
        <v>67</v>
      </c>
      <c r="K113" s="44" t="s">
        <v>86</v>
      </c>
      <c r="L113" s="43">
        <v>7.53</v>
      </c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/>
      <c r="L114" s="43">
        <v>2.5</v>
      </c>
    </row>
    <row r="115" spans="1:12" ht="15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43">
        <v>2</v>
      </c>
      <c r="H115" s="43">
        <v>0</v>
      </c>
      <c r="I115" s="43">
        <v>10</v>
      </c>
      <c r="J115" s="43">
        <v>51</v>
      </c>
      <c r="K115" s="44"/>
      <c r="L115" s="43">
        <v>1.83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29.4</v>
      </c>
      <c r="H118" s="19">
        <f t="shared" si="56"/>
        <v>22.5</v>
      </c>
      <c r="I118" s="19">
        <f t="shared" si="56"/>
        <v>105.4</v>
      </c>
      <c r="J118" s="19">
        <f t="shared" si="56"/>
        <v>741.4</v>
      </c>
      <c r="K118" s="25"/>
      <c r="L118" s="19">
        <f t="shared" ref="L118" si="57">SUM(L109:L117)</f>
        <v>108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1255</v>
      </c>
      <c r="G119" s="32">
        <f t="shared" ref="G119" si="58">G108+G118</f>
        <v>48</v>
      </c>
      <c r="H119" s="32">
        <f t="shared" ref="H119" si="59">H108+H118</f>
        <v>36.6</v>
      </c>
      <c r="I119" s="32">
        <f t="shared" ref="I119" si="60">I108+I118</f>
        <v>193.7</v>
      </c>
      <c r="J119" s="32">
        <f t="shared" ref="J119:L119" si="61">J108+J118</f>
        <v>1297.9000000000001</v>
      </c>
      <c r="K119" s="32"/>
      <c r="L119" s="32">
        <f t="shared" si="61"/>
        <v>172.21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200</v>
      </c>
      <c r="G120" s="40">
        <v>7</v>
      </c>
      <c r="H120" s="40">
        <v>6</v>
      </c>
      <c r="I120" s="40">
        <v>27</v>
      </c>
      <c r="J120" s="40">
        <v>187</v>
      </c>
      <c r="K120" s="41" t="s">
        <v>121</v>
      </c>
      <c r="L120" s="40">
        <v>15.74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98</v>
      </c>
      <c r="F122" s="43">
        <v>200</v>
      </c>
      <c r="G122" s="43">
        <v>4</v>
      </c>
      <c r="H122" s="43">
        <v>3</v>
      </c>
      <c r="I122" s="43">
        <v>11</v>
      </c>
      <c r="J122" s="43">
        <v>86</v>
      </c>
      <c r="K122" s="44" t="s">
        <v>99</v>
      </c>
      <c r="L122" s="43">
        <v>14.65</v>
      </c>
    </row>
    <row r="123" spans="1:12" ht="15">
      <c r="A123" s="14"/>
      <c r="B123" s="15"/>
      <c r="C123" s="11"/>
      <c r="D123" s="7" t="s">
        <v>23</v>
      </c>
      <c r="E123" s="52" t="s">
        <v>47</v>
      </c>
      <c r="F123" s="43">
        <v>60</v>
      </c>
      <c r="G123" s="43">
        <v>4</v>
      </c>
      <c r="H123" s="43">
        <v>0</v>
      </c>
      <c r="I123" s="43">
        <v>25</v>
      </c>
      <c r="J123" s="43">
        <v>121</v>
      </c>
      <c r="K123" s="44"/>
      <c r="L123" s="43">
        <v>5.13</v>
      </c>
    </row>
    <row r="124" spans="1:12" ht="15">
      <c r="A124" s="14"/>
      <c r="B124" s="15"/>
      <c r="C124" s="11"/>
      <c r="D124" s="7" t="s">
        <v>24</v>
      </c>
      <c r="E124" s="42" t="s">
        <v>139</v>
      </c>
      <c r="F124" s="43">
        <v>150</v>
      </c>
      <c r="G124" s="43">
        <v>1</v>
      </c>
      <c r="H124" s="43">
        <v>1</v>
      </c>
      <c r="I124" s="43">
        <v>15</v>
      </c>
      <c r="J124" s="43">
        <v>67</v>
      </c>
      <c r="K124" s="44"/>
      <c r="L124" s="43">
        <v>20.25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16</v>
      </c>
      <c r="H127" s="19">
        <f t="shared" si="62"/>
        <v>10</v>
      </c>
      <c r="I127" s="19">
        <f t="shared" si="62"/>
        <v>78</v>
      </c>
      <c r="J127" s="19">
        <f t="shared" si="62"/>
        <v>461</v>
      </c>
      <c r="K127" s="25"/>
      <c r="L127" s="19">
        <f t="shared" ref="L127" si="63">SUM(L120:L126)</f>
        <v>55.77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5</v>
      </c>
      <c r="H129" s="43">
        <v>6</v>
      </c>
      <c r="I129" s="43">
        <v>10</v>
      </c>
      <c r="J129" s="43">
        <v>110</v>
      </c>
      <c r="K129" s="44" t="s">
        <v>66</v>
      </c>
      <c r="L129" s="43">
        <v>14.74</v>
      </c>
    </row>
    <row r="130" spans="1:12" ht="15">
      <c r="A130" s="14"/>
      <c r="B130" s="15"/>
      <c r="C130" s="11"/>
      <c r="D130" s="7" t="s">
        <v>28</v>
      </c>
      <c r="E130" s="42" t="s">
        <v>122</v>
      </c>
      <c r="F130" s="43">
        <v>90</v>
      </c>
      <c r="G130" s="43">
        <v>16</v>
      </c>
      <c r="H130" s="43">
        <v>16</v>
      </c>
      <c r="I130" s="43">
        <v>15</v>
      </c>
      <c r="J130" s="43">
        <v>266</v>
      </c>
      <c r="K130" s="44" t="s">
        <v>123</v>
      </c>
      <c r="L130" s="43">
        <v>67.680000000000007</v>
      </c>
    </row>
    <row r="131" spans="1:12" ht="15">
      <c r="A131" s="14"/>
      <c r="B131" s="15"/>
      <c r="C131" s="11"/>
      <c r="D131" s="7" t="s">
        <v>29</v>
      </c>
      <c r="E131" s="42" t="s">
        <v>124</v>
      </c>
      <c r="F131" s="43">
        <v>150</v>
      </c>
      <c r="G131" s="43">
        <v>15</v>
      </c>
      <c r="H131" s="43">
        <v>1</v>
      </c>
      <c r="I131" s="43">
        <v>34</v>
      </c>
      <c r="J131" s="43">
        <v>205</v>
      </c>
      <c r="K131" s="44" t="s">
        <v>125</v>
      </c>
      <c r="L131" s="43">
        <v>4.59</v>
      </c>
    </row>
    <row r="132" spans="1:12" ht="15">
      <c r="A132" s="14"/>
      <c r="B132" s="15"/>
      <c r="C132" s="11"/>
      <c r="D132" s="7" t="s">
        <v>30</v>
      </c>
      <c r="E132" s="42" t="s">
        <v>126</v>
      </c>
      <c r="F132" s="43">
        <v>200</v>
      </c>
      <c r="G132" s="43">
        <v>0</v>
      </c>
      <c r="H132" s="43">
        <v>0</v>
      </c>
      <c r="I132" s="43">
        <v>10</v>
      </c>
      <c r="J132" s="43">
        <v>42</v>
      </c>
      <c r="K132" s="44" t="s">
        <v>127</v>
      </c>
      <c r="L132" s="43">
        <v>6.7</v>
      </c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/>
      <c r="L133" s="43">
        <v>2.5</v>
      </c>
    </row>
    <row r="134" spans="1:12" ht="1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2</v>
      </c>
      <c r="H134" s="43">
        <v>0</v>
      </c>
      <c r="I134" s="43">
        <v>10</v>
      </c>
      <c r="J134" s="43">
        <v>51</v>
      </c>
      <c r="K134" s="44"/>
      <c r="L134" s="43">
        <v>1.83</v>
      </c>
    </row>
    <row r="135" spans="1:12" ht="15">
      <c r="A135" s="14"/>
      <c r="B135" s="15"/>
      <c r="C135" s="11"/>
      <c r="D135" s="6"/>
      <c r="E135" s="42" t="s">
        <v>128</v>
      </c>
      <c r="F135" s="43">
        <v>20</v>
      </c>
      <c r="G135" s="43">
        <v>1</v>
      </c>
      <c r="H135" s="43">
        <v>1</v>
      </c>
      <c r="I135" s="43">
        <v>2</v>
      </c>
      <c r="J135" s="43">
        <v>14</v>
      </c>
      <c r="K135" s="44" t="s">
        <v>129</v>
      </c>
      <c r="L135" s="43">
        <v>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41</v>
      </c>
      <c r="H137" s="19">
        <f t="shared" si="64"/>
        <v>24</v>
      </c>
      <c r="I137" s="19">
        <f t="shared" si="64"/>
        <v>96</v>
      </c>
      <c r="J137" s="19">
        <f t="shared" si="64"/>
        <v>758</v>
      </c>
      <c r="K137" s="25"/>
      <c r="L137" s="19">
        <f t="shared" ref="L137" si="65">SUM(L128:L136)</f>
        <v>100.04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57</v>
      </c>
      <c r="H138" s="32">
        <f t="shared" ref="H138" si="67">H127+H137</f>
        <v>34</v>
      </c>
      <c r="I138" s="32">
        <f t="shared" ref="I138" si="68">I127+I137</f>
        <v>174</v>
      </c>
      <c r="J138" s="32">
        <f t="shared" ref="J138:L138" si="69">J127+J137</f>
        <v>1219</v>
      </c>
      <c r="K138" s="32"/>
      <c r="L138" s="32">
        <f t="shared" si="69"/>
        <v>155.81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90</v>
      </c>
      <c r="G139" s="40">
        <v>12.6</v>
      </c>
      <c r="H139" s="40">
        <v>5.4</v>
      </c>
      <c r="I139" s="40">
        <v>3.6</v>
      </c>
      <c r="J139" s="40">
        <v>113.4</v>
      </c>
      <c r="K139" s="41" t="s">
        <v>60</v>
      </c>
      <c r="L139" s="40">
        <v>34.71</v>
      </c>
    </row>
    <row r="140" spans="1:12" ht="15">
      <c r="A140" s="23"/>
      <c r="B140" s="15"/>
      <c r="C140" s="11"/>
      <c r="D140" s="6"/>
      <c r="E140" s="42" t="s">
        <v>112</v>
      </c>
      <c r="F140" s="43">
        <v>150</v>
      </c>
      <c r="G140" s="43">
        <v>5</v>
      </c>
      <c r="H140" s="43">
        <v>6</v>
      </c>
      <c r="I140" s="43">
        <v>27</v>
      </c>
      <c r="J140" s="43">
        <v>181</v>
      </c>
      <c r="K140" s="44" t="s">
        <v>113</v>
      </c>
      <c r="L140" s="43">
        <v>17.36</v>
      </c>
    </row>
    <row r="141" spans="1:12" ht="15">
      <c r="A141" s="23"/>
      <c r="B141" s="15"/>
      <c r="C141" s="11"/>
      <c r="D141" s="7" t="s">
        <v>22</v>
      </c>
      <c r="E141" s="42" t="s">
        <v>114</v>
      </c>
      <c r="F141" s="43">
        <v>200</v>
      </c>
      <c r="G141" s="43">
        <v>0</v>
      </c>
      <c r="H141" s="43">
        <v>0</v>
      </c>
      <c r="I141" s="43">
        <v>7</v>
      </c>
      <c r="J141" s="43">
        <v>28</v>
      </c>
      <c r="K141" s="44" t="s">
        <v>138</v>
      </c>
      <c r="L141" s="43">
        <v>2.79</v>
      </c>
    </row>
    <row r="142" spans="1:12" ht="15.75" customHeight="1">
      <c r="A142" s="23"/>
      <c r="B142" s="15"/>
      <c r="C142" s="11"/>
      <c r="D142" s="7" t="s">
        <v>23</v>
      </c>
      <c r="E142" s="52" t="s">
        <v>47</v>
      </c>
      <c r="F142" s="43">
        <v>75</v>
      </c>
      <c r="G142" s="43">
        <v>5</v>
      </c>
      <c r="H142" s="43">
        <v>0</v>
      </c>
      <c r="I142" s="43">
        <v>32</v>
      </c>
      <c r="J142" s="43">
        <v>157</v>
      </c>
      <c r="K142" s="44"/>
      <c r="L142" s="43">
        <v>6.78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22.6</v>
      </c>
      <c r="H146" s="19">
        <f t="shared" si="70"/>
        <v>11.4</v>
      </c>
      <c r="I146" s="19">
        <f t="shared" si="70"/>
        <v>69.599999999999994</v>
      </c>
      <c r="J146" s="19">
        <f t="shared" si="70"/>
        <v>479.4</v>
      </c>
      <c r="K146" s="25"/>
      <c r="L146" s="19">
        <f t="shared" ref="L146" si="71">SUM(L139:L145)</f>
        <v>61.64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115</v>
      </c>
      <c r="F148" s="43">
        <v>200</v>
      </c>
      <c r="G148" s="43">
        <v>5</v>
      </c>
      <c r="H148" s="43">
        <v>6</v>
      </c>
      <c r="I148" s="43">
        <v>11</v>
      </c>
      <c r="J148" s="43">
        <v>116</v>
      </c>
      <c r="K148" s="44" t="s">
        <v>116</v>
      </c>
      <c r="L148" s="43">
        <v>10.52</v>
      </c>
    </row>
    <row r="149" spans="1:12" ht="15">
      <c r="A149" s="23"/>
      <c r="B149" s="15"/>
      <c r="C149" s="11"/>
      <c r="D149" s="7" t="s">
        <v>28</v>
      </c>
      <c r="E149" s="42" t="s">
        <v>117</v>
      </c>
      <c r="F149" s="43">
        <v>90</v>
      </c>
      <c r="G149" s="43">
        <v>17</v>
      </c>
      <c r="H149" s="43">
        <v>4</v>
      </c>
      <c r="I149" s="43">
        <v>12</v>
      </c>
      <c r="J149" s="43">
        <v>152</v>
      </c>
      <c r="K149" s="44" t="s">
        <v>118</v>
      </c>
      <c r="L149" s="43">
        <v>38.01</v>
      </c>
    </row>
    <row r="150" spans="1:12" ht="15">
      <c r="A150" s="23"/>
      <c r="B150" s="15"/>
      <c r="C150" s="11"/>
      <c r="D150" s="7" t="s">
        <v>29</v>
      </c>
      <c r="E150" s="42" t="s">
        <v>119</v>
      </c>
      <c r="F150" s="43">
        <v>150</v>
      </c>
      <c r="G150" s="43">
        <v>3</v>
      </c>
      <c r="H150" s="43">
        <v>7</v>
      </c>
      <c r="I150" s="43">
        <v>14</v>
      </c>
      <c r="J150" s="43">
        <v>133</v>
      </c>
      <c r="K150" s="44" t="s">
        <v>95</v>
      </c>
      <c r="L150" s="43">
        <v>22.57</v>
      </c>
    </row>
    <row r="151" spans="1:12" ht="1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1</v>
      </c>
      <c r="H151" s="43">
        <v>0</v>
      </c>
      <c r="I151" s="43">
        <v>20</v>
      </c>
      <c r="J151" s="43">
        <v>81</v>
      </c>
      <c r="K151" s="44" t="s">
        <v>97</v>
      </c>
      <c r="L151" s="43">
        <v>4.24</v>
      </c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/>
      <c r="L152" s="43">
        <v>2.5</v>
      </c>
    </row>
    <row r="153" spans="1:12" ht="1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2</v>
      </c>
      <c r="H153" s="43">
        <v>0</v>
      </c>
      <c r="I153" s="43">
        <v>10</v>
      </c>
      <c r="J153" s="43">
        <v>51</v>
      </c>
      <c r="K153" s="44"/>
      <c r="L153" s="43">
        <v>1.83</v>
      </c>
    </row>
    <row r="154" spans="1:12" ht="15">
      <c r="A154" s="23"/>
      <c r="B154" s="15"/>
      <c r="C154" s="11"/>
      <c r="D154" s="6"/>
      <c r="E154" s="42" t="s">
        <v>73</v>
      </c>
      <c r="F154" s="43">
        <v>20</v>
      </c>
      <c r="G154" s="43">
        <v>1</v>
      </c>
      <c r="H154" s="43">
        <v>2</v>
      </c>
      <c r="I154" s="43">
        <v>2</v>
      </c>
      <c r="J154" s="43">
        <v>24</v>
      </c>
      <c r="K154" s="44" t="s">
        <v>74</v>
      </c>
      <c r="L154" s="43">
        <v>3.63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</v>
      </c>
      <c r="H156" s="19">
        <f t="shared" si="72"/>
        <v>19</v>
      </c>
      <c r="I156" s="19">
        <f t="shared" si="72"/>
        <v>84</v>
      </c>
      <c r="J156" s="19">
        <f t="shared" si="72"/>
        <v>627</v>
      </c>
      <c r="K156" s="25"/>
      <c r="L156" s="19">
        <f t="shared" ref="L156" si="73">SUM(L147:L155)</f>
        <v>83.299999999999983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1235</v>
      </c>
      <c r="G157" s="32">
        <f t="shared" ref="G157" si="74">G146+G156</f>
        <v>53.6</v>
      </c>
      <c r="H157" s="32">
        <f t="shared" ref="H157" si="75">H146+H156</f>
        <v>30.4</v>
      </c>
      <c r="I157" s="32">
        <f t="shared" ref="I157" si="76">I146+I156</f>
        <v>153.6</v>
      </c>
      <c r="J157" s="32">
        <f t="shared" ref="J157:L157" si="77">J146+J156</f>
        <v>1106.4000000000001</v>
      </c>
      <c r="K157" s="32"/>
      <c r="L157" s="32">
        <f t="shared" si="77"/>
        <v>144.94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16.93</v>
      </c>
      <c r="H158" s="40">
        <v>24</v>
      </c>
      <c r="I158" s="40">
        <v>4.4000000000000004</v>
      </c>
      <c r="J158" s="40">
        <v>300.67</v>
      </c>
      <c r="K158" s="41" t="s">
        <v>76</v>
      </c>
      <c r="L158" s="40">
        <v>61.88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 t="s">
        <v>46</v>
      </c>
      <c r="L160" s="43">
        <v>1.44</v>
      </c>
    </row>
    <row r="161" spans="1:12" ht="15">
      <c r="A161" s="23"/>
      <c r="B161" s="15"/>
      <c r="C161" s="11"/>
      <c r="D161" s="7" t="s">
        <v>23</v>
      </c>
      <c r="E161" s="52" t="s">
        <v>47</v>
      </c>
      <c r="F161" s="43">
        <v>75</v>
      </c>
      <c r="G161" s="43">
        <v>5</v>
      </c>
      <c r="H161" s="43">
        <v>0</v>
      </c>
      <c r="I161" s="43">
        <v>32</v>
      </c>
      <c r="J161" s="43">
        <v>157</v>
      </c>
      <c r="K161" s="44"/>
      <c r="L161" s="43">
        <v>6.78</v>
      </c>
    </row>
    <row r="162" spans="1:12" ht="15">
      <c r="A162" s="23"/>
      <c r="B162" s="15"/>
      <c r="C162" s="11"/>
      <c r="D162" s="7" t="s">
        <v>24</v>
      </c>
      <c r="E162" s="42" t="s">
        <v>141</v>
      </c>
      <c r="F162" s="43">
        <v>200</v>
      </c>
      <c r="G162" s="43">
        <v>2.66</v>
      </c>
      <c r="H162" s="43">
        <v>1.33</v>
      </c>
      <c r="I162" s="43">
        <v>42.66</v>
      </c>
      <c r="J162" s="43">
        <v>189.33</v>
      </c>
      <c r="K162" s="44"/>
      <c r="L162" s="43">
        <v>36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24.59</v>
      </c>
      <c r="H165" s="19">
        <f t="shared" si="78"/>
        <v>25.33</v>
      </c>
      <c r="I165" s="19">
        <f t="shared" si="78"/>
        <v>85.06</v>
      </c>
      <c r="J165" s="19">
        <f t="shared" si="78"/>
        <v>674</v>
      </c>
      <c r="K165" s="25"/>
      <c r="L165" s="19">
        <f t="shared" ref="L165" si="79">SUM(L158:L164)</f>
        <v>106.1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130</v>
      </c>
      <c r="F167" s="43">
        <v>200</v>
      </c>
      <c r="G167" s="43">
        <v>7</v>
      </c>
      <c r="H167" s="43">
        <v>5</v>
      </c>
      <c r="I167" s="43">
        <v>14</v>
      </c>
      <c r="J167" s="43">
        <v>126</v>
      </c>
      <c r="K167" s="44" t="s">
        <v>131</v>
      </c>
      <c r="L167" s="43">
        <v>10.36</v>
      </c>
    </row>
    <row r="168" spans="1:12" ht="15">
      <c r="A168" s="23"/>
      <c r="B168" s="15"/>
      <c r="C168" s="11"/>
      <c r="D168" s="7" t="s">
        <v>28</v>
      </c>
      <c r="E168" s="42" t="s">
        <v>132</v>
      </c>
      <c r="F168" s="43">
        <v>90</v>
      </c>
      <c r="G168" s="43">
        <v>16</v>
      </c>
      <c r="H168" s="43">
        <v>17</v>
      </c>
      <c r="I168" s="43">
        <v>2</v>
      </c>
      <c r="J168" s="43">
        <v>227</v>
      </c>
      <c r="K168" s="44" t="s">
        <v>133</v>
      </c>
      <c r="L168" s="43">
        <v>42.75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</v>
      </c>
      <c r="H169" s="43">
        <v>5</v>
      </c>
      <c r="I169" s="43">
        <v>20</v>
      </c>
      <c r="J169" s="43">
        <v>139</v>
      </c>
      <c r="K169" s="44" t="s">
        <v>62</v>
      </c>
      <c r="L169" s="43">
        <v>20.75</v>
      </c>
    </row>
    <row r="170" spans="1:12" ht="1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7</v>
      </c>
      <c r="J170" s="43">
        <v>29</v>
      </c>
      <c r="K170" s="44" t="s">
        <v>72</v>
      </c>
      <c r="L170" s="43">
        <v>5.85</v>
      </c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/>
      <c r="L171" s="43">
        <v>2.5</v>
      </c>
    </row>
    <row r="172" spans="1:12" ht="1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2</v>
      </c>
      <c r="H172" s="43">
        <v>0</v>
      </c>
      <c r="I172" s="43">
        <v>10</v>
      </c>
      <c r="J172" s="43">
        <v>51</v>
      </c>
      <c r="K172" s="44"/>
      <c r="L172" s="43">
        <v>1.83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30</v>
      </c>
      <c r="H175" s="19">
        <f t="shared" si="80"/>
        <v>27</v>
      </c>
      <c r="I175" s="19">
        <f t="shared" si="80"/>
        <v>68</v>
      </c>
      <c r="J175" s="19">
        <f t="shared" si="80"/>
        <v>642</v>
      </c>
      <c r="K175" s="25"/>
      <c r="L175" s="19">
        <f t="shared" ref="L175" si="81">SUM(L166:L174)</f>
        <v>84.039999999999992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1375</v>
      </c>
      <c r="G176" s="32">
        <f t="shared" ref="G176" si="82">G165+G175</f>
        <v>54.59</v>
      </c>
      <c r="H176" s="32">
        <f t="shared" ref="H176" si="83">H165+H175</f>
        <v>52.33</v>
      </c>
      <c r="I176" s="32">
        <f t="shared" ref="I176" si="84">I165+I175</f>
        <v>153.06</v>
      </c>
      <c r="J176" s="32">
        <f t="shared" ref="J176:L176" si="85">J165+J175</f>
        <v>1316</v>
      </c>
      <c r="K176" s="32"/>
      <c r="L176" s="32">
        <f t="shared" si="85"/>
        <v>190.14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134</v>
      </c>
      <c r="F177" s="40">
        <v>200</v>
      </c>
      <c r="G177" s="40">
        <v>32</v>
      </c>
      <c r="H177" s="40">
        <v>22</v>
      </c>
      <c r="I177" s="40">
        <v>30</v>
      </c>
      <c r="J177" s="40">
        <v>443</v>
      </c>
      <c r="K177" s="41" t="s">
        <v>88</v>
      </c>
      <c r="L177" s="40">
        <v>87.83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2</v>
      </c>
      <c r="H179" s="43">
        <v>1</v>
      </c>
      <c r="I179" s="43">
        <v>9</v>
      </c>
      <c r="J179" s="43">
        <v>51</v>
      </c>
      <c r="K179" s="44" t="s">
        <v>78</v>
      </c>
      <c r="L179" s="43">
        <v>6.34</v>
      </c>
    </row>
    <row r="180" spans="1:12" ht="15">
      <c r="A180" s="23"/>
      <c r="B180" s="15"/>
      <c r="C180" s="11"/>
      <c r="D180" s="7" t="s">
        <v>23</v>
      </c>
      <c r="E180" s="52" t="s">
        <v>47</v>
      </c>
      <c r="F180" s="43">
        <v>75</v>
      </c>
      <c r="G180" s="43">
        <v>5</v>
      </c>
      <c r="H180" s="43">
        <v>0</v>
      </c>
      <c r="I180" s="43">
        <v>32</v>
      </c>
      <c r="J180" s="43">
        <v>157</v>
      </c>
      <c r="K180" s="44"/>
      <c r="L180" s="43">
        <v>6.78</v>
      </c>
    </row>
    <row r="181" spans="1:12" ht="15">
      <c r="A181" s="23"/>
      <c r="B181" s="15"/>
      <c r="C181" s="11"/>
      <c r="D181" s="7" t="s">
        <v>24</v>
      </c>
      <c r="E181" s="5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89</v>
      </c>
      <c r="F182" s="43">
        <v>30</v>
      </c>
      <c r="G182" s="43">
        <v>0</v>
      </c>
      <c r="H182" s="43">
        <v>0</v>
      </c>
      <c r="I182" s="43">
        <v>21</v>
      </c>
      <c r="J182" s="43">
        <v>57</v>
      </c>
      <c r="K182" s="44"/>
      <c r="L182" s="43">
        <v>7.55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39</v>
      </c>
      <c r="H184" s="19">
        <f t="shared" si="86"/>
        <v>23</v>
      </c>
      <c r="I184" s="19">
        <f t="shared" si="86"/>
        <v>92</v>
      </c>
      <c r="J184" s="19">
        <f t="shared" si="86"/>
        <v>708</v>
      </c>
      <c r="K184" s="25"/>
      <c r="L184" s="19">
        <f t="shared" ref="L184" si="87">SUM(L177:L183)</f>
        <v>108.5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135</v>
      </c>
      <c r="F186" s="43">
        <v>200</v>
      </c>
      <c r="G186" s="43">
        <v>5</v>
      </c>
      <c r="H186" s="43">
        <v>6</v>
      </c>
      <c r="I186" s="43">
        <v>14</v>
      </c>
      <c r="J186" s="43">
        <v>126</v>
      </c>
      <c r="K186" s="44" t="s">
        <v>109</v>
      </c>
      <c r="L186" s="43">
        <v>14.58</v>
      </c>
    </row>
    <row r="187" spans="1:12" ht="15">
      <c r="A187" s="23"/>
      <c r="B187" s="15"/>
      <c r="C187" s="11"/>
      <c r="D187" s="7" t="s">
        <v>28</v>
      </c>
      <c r="E187" s="42" t="s">
        <v>136</v>
      </c>
      <c r="F187" s="43">
        <v>90</v>
      </c>
      <c r="G187" s="43">
        <v>12</v>
      </c>
      <c r="H187" s="43">
        <v>11</v>
      </c>
      <c r="I187" s="43">
        <v>6</v>
      </c>
      <c r="J187" s="43">
        <v>172</v>
      </c>
      <c r="K187" s="44" t="s">
        <v>137</v>
      </c>
      <c r="L187" s="43">
        <v>51.44</v>
      </c>
    </row>
    <row r="188" spans="1:12" ht="1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5</v>
      </c>
      <c r="H188" s="43">
        <v>5</v>
      </c>
      <c r="I188" s="43">
        <v>33</v>
      </c>
      <c r="J188" s="43">
        <v>197</v>
      </c>
      <c r="K188" s="44" t="s">
        <v>105</v>
      </c>
      <c r="L188" s="43">
        <v>8.6300000000000008</v>
      </c>
    </row>
    <row r="189" spans="1:12" ht="1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>
        <v>0</v>
      </c>
      <c r="I189" s="43">
        <v>16</v>
      </c>
      <c r="J189" s="43">
        <v>67</v>
      </c>
      <c r="K189" s="44" t="s">
        <v>86</v>
      </c>
      <c r="L189" s="43">
        <v>7.53</v>
      </c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/>
      <c r="L190" s="43">
        <v>2.5</v>
      </c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</v>
      </c>
      <c r="I191" s="43">
        <v>10</v>
      </c>
      <c r="J191" s="43">
        <v>51</v>
      </c>
      <c r="K191" s="44"/>
      <c r="L191" s="43">
        <v>1.83</v>
      </c>
    </row>
    <row r="192" spans="1:12" ht="15">
      <c r="A192" s="23"/>
      <c r="B192" s="15"/>
      <c r="C192" s="11"/>
      <c r="D192" s="6"/>
      <c r="E192" s="42" t="s">
        <v>128</v>
      </c>
      <c r="F192" s="43">
        <v>20</v>
      </c>
      <c r="G192" s="43">
        <v>1</v>
      </c>
      <c r="H192" s="43">
        <v>1</v>
      </c>
      <c r="I192" s="43">
        <v>2</v>
      </c>
      <c r="J192" s="43">
        <v>14</v>
      </c>
      <c r="K192" s="44" t="s">
        <v>129</v>
      </c>
      <c r="L192" s="43">
        <v>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28</v>
      </c>
      <c r="H194" s="19">
        <f t="shared" si="88"/>
        <v>23</v>
      </c>
      <c r="I194" s="19">
        <f t="shared" si="88"/>
        <v>96</v>
      </c>
      <c r="J194" s="19">
        <f t="shared" si="88"/>
        <v>697</v>
      </c>
      <c r="K194" s="25"/>
      <c r="L194" s="19">
        <f t="shared" ref="L194" si="89">SUM(L185:L193)</f>
        <v>88.509999999999991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1225</v>
      </c>
      <c r="G195" s="32">
        <f t="shared" ref="G195" si="90">G184+G194</f>
        <v>67</v>
      </c>
      <c r="H195" s="32">
        <f t="shared" ref="H195" si="91">H184+H194</f>
        <v>46</v>
      </c>
      <c r="I195" s="32">
        <f t="shared" ref="I195" si="92">I184+I194</f>
        <v>188</v>
      </c>
      <c r="J195" s="32">
        <f t="shared" ref="J195:L195" si="93">J184+J194</f>
        <v>1405</v>
      </c>
      <c r="K195" s="32"/>
      <c r="L195" s="32">
        <f t="shared" si="93"/>
        <v>197.01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57.042000000000009</v>
      </c>
      <c r="H196" s="34">
        <f t="shared" si="94"/>
        <v>41.637999999999991</v>
      </c>
      <c r="I196" s="34">
        <f t="shared" si="94"/>
        <v>171.35599999999997</v>
      </c>
      <c r="J196" s="34">
        <f t="shared" si="94"/>
        <v>1277.1489999999999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170.524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2024-02-02T04:40:59Z</cp:lastPrinted>
  <dcterms:created xsi:type="dcterms:W3CDTF">2022-05-16T14:23:56Z</dcterms:created>
  <dcterms:modified xsi:type="dcterms:W3CDTF">2025-01-05T03:04:52Z</dcterms:modified>
</cp:coreProperties>
</file>